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แผนปฏิบัติการฯ ปี 63 รอบ 6 เดือ" sheetId="6" r:id="rId1"/>
  </sheets>
  <definedNames>
    <definedName name="_xlnm.Print_Titles" localSheetId="0">'แผนปฏิบัติการฯ ปี 63 รอบ 6 เดือ'!$2:$2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6" l="1"/>
  <c r="E3" i="6"/>
  <c r="E50" i="6" l="1"/>
  <c r="F50" i="6" s="1"/>
  <c r="D50" i="6"/>
  <c r="E49" i="6"/>
  <c r="F49" i="6" s="1"/>
  <c r="E48" i="6"/>
  <c r="F48" i="6" s="1"/>
  <c r="F47" i="6"/>
  <c r="F46" i="6"/>
  <c r="E46" i="6"/>
  <c r="E45" i="6"/>
  <c r="F45" i="6" s="1"/>
  <c r="E44" i="6"/>
  <c r="F44" i="6" s="1"/>
  <c r="F43" i="6"/>
  <c r="F42" i="6"/>
  <c r="F41" i="6"/>
  <c r="F40" i="6"/>
  <c r="F39" i="6"/>
  <c r="F38" i="6"/>
  <c r="E37" i="6"/>
  <c r="F37" i="6" s="1"/>
  <c r="E36" i="6"/>
  <c r="F36" i="6" s="1"/>
  <c r="E35" i="6"/>
  <c r="F35" i="6" s="1"/>
  <c r="F34" i="6"/>
  <c r="E34" i="6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</calcChain>
</file>

<file path=xl/comments1.xml><?xml version="1.0" encoding="utf-8"?>
<comments xmlns="http://schemas.openxmlformats.org/spreadsheetml/2006/main">
  <authors>
    <author>frondown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>frondown:</t>
        </r>
        <r>
          <rPr>
            <sz val="9"/>
            <color indexed="81"/>
            <rFont val="Tahoma"/>
            <family val="2"/>
          </rPr>
          <t xml:space="preserve">
เดิมงบ HA/วิจัย
</t>
        </r>
      </text>
    </comment>
  </commentList>
</comments>
</file>

<file path=xl/sharedStrings.xml><?xml version="1.0" encoding="utf-8"?>
<sst xmlns="http://schemas.openxmlformats.org/spreadsheetml/2006/main" count="195" uniqueCount="131">
  <si>
    <t>ลำดับ</t>
  </si>
  <si>
    <t>ชื่อโครงการ</t>
  </si>
  <si>
    <t>แหล่งงบประมาณ</t>
  </si>
  <si>
    <t xml:space="preserve">เบิกจ่าย (บาท) </t>
  </si>
  <si>
    <t>คงเหลือ</t>
  </si>
  <si>
    <t>ผลการดำเนินงาน</t>
  </si>
  <si>
    <t>ผู้รับผิดชอบ</t>
  </si>
  <si>
    <t xml:space="preserve">  โครงการเฝ้าระวังควบคุมป้องกันโรคอุบัติใหม่โรคอุบัติซ้ำ โรคติดต่อที่ต้องแจ้งความและอุบัติภัยหมู่ ปีงบประมาณ 2563</t>
  </si>
  <si>
    <t>งบแผนงานโครงการ</t>
  </si>
  <si>
    <t>ก.เวชกรรมสังคม งานควบคุมป้องกันและระบาดวิทยา</t>
  </si>
  <si>
    <t xml:space="preserve">  โครงการ One รพ.สต.One ศสม.One Ward (สปสช. เงินกันระดับเขต IP_CF)</t>
  </si>
  <si>
    <t>สปสช. เงินกันระดับเขต IP_CF</t>
  </si>
  <si>
    <t>ก.การพยาบาลชุมชน ฐิตาภรณ์ เรืองสวัสดิ์ กัลยา เพียรแก้ว บุษยา พรหมศรี นพวรรณ เกศโพคะศิริ</t>
  </si>
  <si>
    <t xml:space="preserve"> โครงการตรวจคัดกรองภาวะแทรกซ้อนเรื้อรังในผู้ป่วยเบาหวาน และ/หรือ ความดันโลหิตสูง เขตพื้นที่บริการอำเภอเมืองฉะเชิงเทรา ประจำปีงบประมาณ 2563 (สปสช. งบกองทุนควบคุมป้องกันความรุนแรงของโรคเบาหวานและความดันโลหิตสูง)</t>
  </si>
  <si>
    <t>สปสช. งบกองทุนควบคุมป้องกันความรุนแรงของโรคเบาหวานและความดันโลหิตสูง</t>
  </si>
  <si>
    <t>SP NCD</t>
  </si>
  <si>
    <t xml:space="preserve"> โครงการอบรมเชิงปฏิบัติการพัฒนาคุณภาพ รพ.สต. สู่ รพ.สต.5 ดาว ปีงบประมาณ 2563 </t>
  </si>
  <si>
    <t>งบ QOF</t>
  </si>
  <si>
    <t>ก.เวชกรรมสังคม นงนุช/รัชนี</t>
  </si>
  <si>
    <t>งานประชาสัมพันธ์ น.ส.ทัศนีย์  อินทโชติ</t>
  </si>
  <si>
    <t xml:space="preserve"> โครงการบันทึกข้อมูลด้านสุขภาพ ศูนย์สุขภาพชุมชนเมืองวัดโสธรวราราม ปีงบประมาณ 2563 (ค่าบริการเพิ่มเติมสำหรับบริการระดับปฐมภูมิที่มีแพทย์ประจำครอบครัว) (PCC)</t>
  </si>
  <si>
    <t>ค่าบริการเพิ่มเติมสำหรับบริการระดับปฐมภูมิที่มีแพทย์ประจำครอบครัว (PCC)</t>
  </si>
  <si>
    <t>ศสม.วัดโสธร ศิริรัตน์</t>
  </si>
  <si>
    <t xml:space="preserve">  โครงการอบรมเชิงปฏิบัติการในกลุ่มผู้ป่วยโรคเรื้อรัง ที่มารับบริการที่ศูนย์สุขภาพชุมชนเมืองวัดโสธรวราราม (ค่าบริการเพิ่มเติมสำหรับบริการระดับปฐมภูมิที่มีแพทย์ประจำครอบครัว PCC)</t>
  </si>
  <si>
    <t>ศสม.วัดโสธร คุณชุลีพร</t>
  </si>
  <si>
    <t xml:space="preserve">สสอ.เมือง ฉช.ก.เวชกรรมสังคม เทศบาลเมือง ฉะเชิงเทรา ผู้ประสาน ฐิตาภรณ์ วรากร อุบลรัตน์
</t>
  </si>
  <si>
    <t xml:space="preserve">  โครงการอบรมเชิงปฏิบัติการพัฒนาศักยภาพบุคลากรโปรแกรมHosXP PCU ประจำปี 2563</t>
  </si>
  <si>
    <t>ก.เวชกรรมสังคม ฐิตาภรณ์ เรืองสวัสดิ์ อุบลรัตน์ แสงเมฆ รัชนี เพียรพิทักษ์</t>
  </si>
  <si>
    <t xml:space="preserve"> โครงการบันทึกข้อมูลด้านสุขภาพ ศูนย์สุขภาพชุมชน เมืองวัดจีนประชาสโมสร ปีงบประมาณ 2563 (ค่าบริการทางการแพทย์กองทุนหลักประกันสุขภาพแห่งชาติ (ค่าบริการเพิ่มเติมสำหรับบริการระดับปฐมภูมิที่มีแพทย์ประจำครอบครัว) PCC)</t>
  </si>
  <si>
    <t>ค่าบริการเพิ่มเติมสำหรับบริการระดับปฐมภูมิที่มีแพทย์ประจำครอบครัว PCC)</t>
  </si>
  <si>
    <t>ศสม.วัดจีนประชาสโมสร คุณอุดม รอดสา คุณวรกาญจน์ พันลึก</t>
  </si>
  <si>
    <t xml:space="preserve"> โครงการวันทันตสาธารณสุขแห่งชาติ 21 ตุลาคม</t>
  </si>
  <si>
    <t>กลุ่มงานทันตกรรม</t>
  </si>
  <si>
    <t xml:space="preserve">  "โครงการออกกำลังกาย สุขภาพจิตดี ร่างกายแข็งแรง ด้วย Aerobic "</t>
  </si>
  <si>
    <t>งบ HPH</t>
  </si>
  <si>
    <t>ชมรมแอโรบิค</t>
  </si>
  <si>
    <t xml:space="preserve"> โครงการจัดทำชุดบริการแรกรับผู้ป่วยในเพื่อประชาสัมพันธ์เครือข่ายโรงพยาบาลพุทธโสธร ปี 2563 (งบบริหารกองทุนประกันสังคม รพ.พุทธโสธร)</t>
  </si>
  <si>
    <t>งบบริหารกองทุนประกันสังคม รพ.พุทธโสธร</t>
  </si>
  <si>
    <t>ก.ประกันสุขภาพ</t>
  </si>
  <si>
    <t xml:space="preserve">  โครงการติดตามเฝ้าระวังภาวะแทรกซ้อนทางตา ไต เท้า ในผู้ป่วยเบาหวาน ปี 2563</t>
  </si>
  <si>
    <t>งบกองทุนเทศบาลเมืองฯ</t>
  </si>
  <si>
    <t>ศสม.วัดโสธร พรทิพย์ /ประภาพร</t>
  </si>
  <si>
    <t xml:space="preserve">  โครงการอบรม  ทบทวนและพัฒนาความรู้แนวทางปฏิบัติการดูแลผู้ป่วยภาวะติดเชื้อในกระแสโลหิต Sepsis/Sepic shock  ปีงบประมาณ 2563</t>
  </si>
  <si>
    <t>นพ.วัฒนา  อารีย์ หัวหน้ากลุ่มงานอายุรกรรมและประธานคณะกรรมการ Service Plan สาขาอายุรกรรม (Sepsis)</t>
  </si>
  <si>
    <t xml:space="preserve"> โครงการประชุมเชิงปฏิบัติการคุณภาพทางการพยาบาล</t>
  </si>
  <si>
    <t>กลุ่มการพยาบาล</t>
  </si>
  <si>
    <t xml:space="preserve"> โครงการประชุมสัญจรชี้แจงสิทธิประกันสังคมภายในโรงพยาบาลพุทธโสธร ปี 2563 (งบบริหารกองทุนประกันสังคม รพ.พุทธโสธร)</t>
  </si>
  <si>
    <t xml:space="preserve"> โครงการประชุมเชิงปฏิบัติการ พัฒนาระบบเครือข่ายประกันสังคม โรงพยาบาลพุทธโสธร จังหวัดฉะเชิงเทรา ปี 2563 (งบบริหารกองทุนประกันสังคม รพ.พุทธโสธร)</t>
  </si>
  <si>
    <t xml:space="preserve"> โครงการประชุมเชิงปฏิบัติการ พัฒนาระบบบริการประกันสังคม โรงพยาบาลพุทธโสธร จังหวัดฉะเชิงเทรา ปี 2563 (งบบริหารกองทุนประกันสังคม รพ.พุทธโสธร)</t>
  </si>
  <si>
    <t xml:space="preserve">  ป้องกันโรคติดต่อจากน้ำเป็นสื่อ 2563 (เงินบำรุง งบกลาง รพ.พุทธโสธร)</t>
  </si>
  <si>
    <t>เงินบำรุง งบกลาง รพ.พุทธโสธร</t>
  </si>
  <si>
    <t>ก.อาชีวเวชกรรม น.ส.วราวัลย์ เตชะสา</t>
  </si>
  <si>
    <t xml:space="preserve"> โครงการตรวจราชการและนิเทศงานระดับกระทรวง ประจำปีงบประมาณ 2563</t>
  </si>
  <si>
    <t>ก.ยุทธศาสตร์ฯ นายสราวุฒิ คงสัมฤทธิ์</t>
  </si>
  <si>
    <t xml:space="preserve"> โครงการรักปลอดภัยสดใส วัยทีน</t>
  </si>
  <si>
    <t>ศสม.วัดโสธร ภัคภร</t>
  </si>
  <si>
    <t xml:space="preserve"> โครงการจัดซื้อระบบท่อลมรับสิ่งส่งตรวจและพัสดุการแพทย์อัตโนมัติด้วยเงินบริหารจัดการประกันสังคม 5% (งบบริหารจัดการเพื่อพัฒนาและส่งเสริมการเพิ่มจำนวนของผู้ประกันตนของรพ.พุทธโสธร)</t>
  </si>
  <si>
    <t>งบบริหารจัดการเพื่อพัฒนาและส่งเสริมการเพิ่มจำนวนของผู้ประกันตนของรพ.พุทธโสธร</t>
  </si>
  <si>
    <t>ก.เทคนิคการแพทย์</t>
  </si>
  <si>
    <t>ก.ผู้ป่วยนอก</t>
  </si>
  <si>
    <t xml:space="preserve">  โครงการประชุมพัฒนาระบบงานและคุณภาพบริการ โรงพยาบาลพุทธโสธร ประจำปี 2562</t>
  </si>
  <si>
    <t>กลุ่มงานทันตกรรม วารินทร์ /CUP/รพ.สตทุกแห่ง</t>
  </si>
  <si>
    <t>งบ HA/วิขัย</t>
  </si>
  <si>
    <t>งบ PP Non UC</t>
  </si>
  <si>
    <t>กองทุนเทศบาลเมืองฯ</t>
  </si>
  <si>
    <t xml:space="preserve">  หน้าต่างความดีงามเมื่อต่อลมหายใจ The window of goodness for Breathing</t>
  </si>
  <si>
    <t xml:space="preserve"> โครงการประชุมเชิงปฏิบัติการการบริหารความเสี่ยง ความปลอดภัย และคุณภาพ(หลักสูตร เกณฑ์มาตรฐานการดับเพลิงเชิงคุณภาพ)</t>
  </si>
  <si>
    <t>คณะกรรมการ ERT นายภาสวัฒก์ บุญจันทร์</t>
  </si>
  <si>
    <t xml:space="preserve"> โครงการอบรมการบริหารความเสี่ยง ความปลอดภัย และคุณภาพโรงพยาบาล (หลักสูตรทีมตอบโต้ เหตุฉุกเฉิน ERT Emergency Response มาตรฐาน Asia-SHE-HA)</t>
  </si>
  <si>
    <t xml:space="preserve">  โครงการอบรมเชิงปฏิบัติการการคัดกรองภาวะสมองเสื่อมในผู้สูงอายุ ปีงบประมาณ 2563</t>
  </si>
  <si>
    <t>ก.เวชกรรมสังคม งานส่งเสริมสุขภาพและฟื้นฟู นายโชคชัย กิ่มโสม นางยุพาพร บำรุงยา</t>
  </si>
  <si>
    <t xml:space="preserve">  แผนปฏิบัติการประชุมคณะกรรมการส่งเสริมการใช้ยาอย่างสมเหตุผล โรงพยาบาลพุทธโสธร และคณะทำงานการจัดการเชื้อดื้อยาต้านจุลชีพโรงพยาบาลพุทธโสธร</t>
  </si>
  <si>
    <t>ก.เภสัชกรรม รพ.พุทธโสธร</t>
  </si>
  <si>
    <t xml:space="preserve">  แผนปฏิบัติการประชุมคณะเภสัชกรรมและการบำบัดโรงพยาบาล พุทธโสธร ประจำปีงบประมาณ 2563</t>
  </si>
  <si>
    <t xml:space="preserve">  โครงการพัฒนาระบบบริการผู้ป่วยโรคเรื้อรัง ศูนย์สุขภาพชุมชนเมืองวัดโสธรวราราม (ค่าบริการทางการแพทย์กองทุนหลักประกันสุขภาพแห่งชาติ (ค่าบริการเพิ่มเติมสำหรับบริการระดับปฐมภูมิที่มีแพทย์ประจำครอบครัว PCC)</t>
  </si>
  <si>
    <t xml:space="preserve">  โครงการจัดบริการสุขภาพด้านกายภาพบำบัดและบริการ ศูนย์สุขภาพชุมชนเมืองวัดโสธรวราราม ปีงบประมาณ 2563 (ค่าบริการทางการแพทย์กองทุนหลักประกันสุขภาพแห่งชาติ (ค่าบริการเพิ่มเติมสำหรับบริการระดับปฐมภูมิที่มีแพทย์ประจำครอบครัว : งบ PCC ตามผลงาน))</t>
  </si>
  <si>
    <t xml:space="preserve"> โครงการจัดทำคู่มือผู้ป่วยโรคเรื้อรัง ศูนย์สุขภาพชุมชนเมืองวัดจีนประชาสโมสร ปีงบประมาณ 2563 (ค่าบริการทางการแพทย์กองทุนหลักประกันสุขภาพแห่งชาติ (ค่าบริการเพิ่มเติมสำหรับบริการระดับปฐมภูมิที่มีแพทย์ประจำครอบครัว)PCC)</t>
  </si>
  <si>
    <t>ศสม.วัดจีนประชาสโมสร คุณอุดม รอดสา คุณจารุนุช สุวประดับ</t>
  </si>
  <si>
    <t xml:space="preserve">  โครงการอบรมพัฒนาศักยภาพบุคลากรเครือช่าย อำเภอเมืองฉะเชิงเทราปี 2563 (บริการสร้างเสริมสุขภาพและป้องกันโรค สำหรับบริการพื้นฐาน (PPB))</t>
  </si>
  <si>
    <t xml:space="preserve"> โครงการประชุมเชิงปฏิบัติการการบริหารความเสี่ยง ความปลอดภัย และคุณภาพ (หลักสูตร การซ้อมอพยพหนีไฟเบื้องต้น)</t>
  </si>
  <si>
    <t xml:space="preserve"> โครงการ "สุขภาพดี ชีวีมีสุข" ปี 2563 (โครงการติดตามผล)</t>
  </si>
  <si>
    <t>ก.สุขศึกษา นายภาสวัฒก์ บุญจันทร์</t>
  </si>
  <si>
    <t xml:space="preserve">  โครงการอบรมการช่วยฟื้นคืนชีพขั้นสูง ACLS</t>
  </si>
  <si>
    <t>PCT อายุรกรรม/ น.ส.ชัชนันท์  ดียิ่ง</t>
  </si>
  <si>
    <t xml:space="preserve">  โครงการ การดูแลผู้ป่วยโรคหัวใจ </t>
  </si>
  <si>
    <t xml:space="preserve">  โครงการ การดูแลผู้ป่วยโรคหลอดเลือดสมอง (stroke)</t>
  </si>
  <si>
    <t xml:space="preserve">  โครงการอบรมเชิงปฏิบัติการการดูแลผู้ป่วยวิกฤต Critical  Care</t>
  </si>
  <si>
    <t xml:space="preserve">  โครงการพัฒนาคุณภาพการคัดแยกผู้ป่วยตามระดับความฉุกเฉิน</t>
  </si>
  <si>
    <t>ก.เวชศาสตร์ฉุกเฉิน พญ.ศรีวรรณา มานะทิวสน</t>
  </si>
  <si>
    <t xml:space="preserve">  แผนปฏิบัติการประชุมคณะกรรมการติดตามอาการไม่พึงประสงค์จากการใช้ยา รพ.พุทธโสธร</t>
  </si>
  <si>
    <t xml:space="preserve"> โครงการเฝ้าระวังโรคและภาวะเสี่ยงสำหรับผู้ปฏิบัติงานสัมผัสขยะ ในสังกัดเทศบาลเมืองฉะเชิงเทรา (งบคลินิกโรคจากการทำงาน)</t>
  </si>
  <si>
    <t>ก.อาชีวเวชกรรม /นางระวีกุล อึ้งสวัสดิ์</t>
  </si>
  <si>
    <t xml:space="preserve"> โครงการประเมินผลการดำเนินงานเครือข่ายสุขภาพ รพ.พุทธโสธรประจำปีงบประมาณ 2563</t>
  </si>
  <si>
    <t xml:space="preserve"> โครงการประชุมเพื่อติดตามตัวชี้วัดคุณภาพทางการพยาบาลเพื่อพัฒนาทบทวน และปรับปรุงแนวทางการควบคุมคุณภาพการพยาบาลตามมาตรฐาน</t>
  </si>
  <si>
    <t xml:space="preserve"> โครงการพัฒนาเทคโนโลยีดิจิตัลสู่การพัฒนาระบบบริการทางการแพทย์สำหรับผู้ประกันตน โรงพยาบาลพุทธโสธร (งบบริหารจัดการเพื่อพัฒนาและส่งเสริมการเพิ่มจำนวนของผู้ประกันตนของ รพ.พุทธโสธร)</t>
  </si>
  <si>
    <t>ได้รับอนุมัติ (บาท)</t>
  </si>
  <si>
    <t>โครงการอบรมเชิงปฏิบัติการและเดินสำรวจความเสี่ยงด้านสุขภาพจากการทำงานในสถานสถานประกอบการ (งบคลินิกโรคจากการทำงาน)</t>
  </si>
  <si>
    <t>ก.อาชีวเวชกรรม/ งานควบคุมป้องกันโรคจากการทำงาน นางลุมพร ศรีเหรัญ</t>
  </si>
  <si>
    <t>รวมเงิน</t>
  </si>
  <si>
    <t xml:space="preserve">งบแผนงานโครงการ          </t>
  </si>
  <si>
    <t>(ค่าบริการทางการแพทย์กองทุนหลักประกันสุขภาพแห่งชาติ (ค่าบริการเพิ่มเติมสำหรับบริการระดับปฐมภูมิที่มีแพทย์ประจำครอบครัว : งบ PCC ตามผลงาน))</t>
  </si>
  <si>
    <t>(ค่าบริการทางการแพทย์กองทุนหลักประกันสุขภาพแห่งชาติ (ค่าบริการเพิ่มเติมสำหรับบริการระดับปฐมภูมิที่มีแพทย์ประจำครอบครัว)PCC)</t>
  </si>
  <si>
    <t>(บริการสร้างเสริมสุขภาพและป้องกันโรค สำหรับบริการพื้นฐาน (PPB)</t>
  </si>
  <si>
    <t>(งบคลินิกโรคจากการทำงาน)</t>
  </si>
  <si>
    <t>ก.เวชกรรมสังคม ก.การพยาบาล ฐิตาภรณ์</t>
  </si>
  <si>
    <t>รายงานการติดตามแผนปฏิบัติงาน โรงพยาบาลพุทธโสธร ปีงบประมาณ 2562 (รอบ 6 เดือน ระหว่างเดือน ตุลาคม 2562 - มีนาคม 2563)</t>
  </si>
  <si>
    <t xml:space="preserve"> ผู้เข้าร่วมประชุมมีความรู้แนวทางปฏิบัติการดูแลผู้ป่วยภาวะติดเชื้อในกระแสโลหิต Sepsis/Sepic shock มากขึ้น</t>
  </si>
  <si>
    <t xml:space="preserve"> เพิ่มความคล่องตัวในการปฏิบัติงานของปฏิบัติงานและ ความสะดวกของผู้รับบริการ</t>
  </si>
  <si>
    <t xml:space="preserve"> ผู้เข้าอบรมมีการพัฒนาศักยภาพ ร้อยละ 80 สามารถนำความรู้ไปใช้กับตนเองและผู้ป่วยได้</t>
  </si>
  <si>
    <t xml:space="preserve"> ผู้เข้ารับการอบรม มีความรู้ ความเข้าใจ มากขึ้น</t>
  </si>
  <si>
    <t xml:space="preserve"> ผู้เข้ารับการอบรม มีความรู้ ความเข้าใจในการใช้งานโปรแกรมHosXP PCU ได้อย่างมีประสิทธิภาพมากขึ้น</t>
  </si>
  <si>
    <t xml:space="preserve"> โครงการการเผยแพร่ข้อมูลข่าวสารเกี่ยวกับการให้บริการในด้านต่าง ๆ ของ รพ.และสร้างความสัมพันธ์แก่สื่อมวลชน</t>
  </si>
  <si>
    <t xml:space="preserve"> ผู้รับบริการมีความพึงพอใจในการเข้ารับบริการกับโรงพยาบาลพุทธโสโร</t>
  </si>
  <si>
    <t xml:space="preserve"> ผู้รับบริการได้รับการคัดกรอง และได้รับการรักษาอย่างต่อเนื่อง</t>
  </si>
  <si>
    <t xml:space="preserve"> ผู้ป่วยโรคเรื้อรัง ที่มารับบริการ ได้รับความรู้ ความเข้าใจในการดูแลตนเอง</t>
  </si>
  <si>
    <t xml:space="preserve"> ผู้เข้ารับการอบรมมีความเข้าใจในการจัดทำแผนปฏิบัติการเครือข่ายสุขภาพอำเภอเมือง</t>
  </si>
  <si>
    <t xml:space="preserve"> โครงการอบรมจัดทำแผนปฏิบัติการเครือข่ายสุขภาพอำเภอเมืองฉะเชิงเทรา</t>
  </si>
  <si>
    <t xml:space="preserve"> เจ้าหน้าที่และประชาชนได้รับความรู้ในการดูแลสุขภาพช่องปากมากขึ้น</t>
  </si>
  <si>
    <t xml:space="preserve"> ผู้เข้าร่วประชุมมีความรู้ในสิทธิประกันสังคมของโรงพยาบาลพุทธโสธร</t>
  </si>
  <si>
    <t xml:space="preserve"> ปฏิบัติงานเฉพาะวันหยุดราชการและนอกเวลราชการ</t>
  </si>
  <si>
    <t xml:space="preserve"> ชะลอโครงการไว้ก่อน</t>
  </si>
  <si>
    <t xml:space="preserve"> สามารถดำเนินการเป็นไปตามวัตถุประสงค์ของโครงการ</t>
  </si>
  <si>
    <t xml:space="preserve"> ส่งเสริมการออกกำลังกายสัปดาห์ละ 3-5 ชั่วโมง (ในเจ้าหน้าที่)</t>
  </si>
  <si>
    <t xml:space="preserve"> บรรลุวัตถุประสงค์ของโครงการ ให้บริการผู้ป่วย</t>
  </si>
  <si>
    <t xml:space="preserve"> บรรลุวัตถุประสงค์ของโครงการ เพื่อคัดกรองกลุ่มเสี่ยง</t>
  </si>
  <si>
    <t xml:space="preserve"> บรรลุวัตถุประสงค์ของโครงการ</t>
  </si>
  <si>
    <t xml:space="preserve"> ดำเนินการตรวจราชการบรรลุตามวัตถุประสงค์ รอบที่ 1/2563</t>
  </si>
  <si>
    <t xml:space="preserve"> ระหว่างดำเนินการ</t>
  </si>
  <si>
    <t xml:space="preserve"> บรรลุวัตถุประสงค์ของโครงการพัฒนาคุณภาพทันตกรรม</t>
  </si>
  <si>
    <t xml:space="preserve"> ระบบอัตโนมัติ (Kiosk) ลดแออัดและเวลารอคอยของผู้รับบริการ</t>
  </si>
  <si>
    <t xml:space="preserve"> ตรวจคุณภาพน้ำภายในโรงพยาบาล เป็นไปตามมาตรฐาน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</si>
</sst>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7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43" fontId="7" fillId="0" borderId="3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41" fontId="7" fillId="0" borderId="4" xfId="0" applyNumberFormat="1" applyFont="1" applyFill="1" applyBorder="1" applyAlignment="1">
      <alignment horizontal="center" vertical="top" wrapText="1"/>
    </xf>
    <xf numFmtId="43" fontId="7" fillId="0" borderId="4" xfId="0" applyNumberFormat="1" applyFont="1" applyFill="1" applyBorder="1" applyAlignment="1">
      <alignment vertical="top"/>
    </xf>
    <xf numFmtId="41" fontId="7" fillId="0" borderId="4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43" fontId="7" fillId="0" borderId="4" xfId="1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wrapText="1"/>
    </xf>
    <xf numFmtId="41" fontId="7" fillId="0" borderId="4" xfId="2" applyNumberFormat="1" applyFont="1" applyFill="1" applyBorder="1" applyAlignment="1">
      <alignment horizontal="center" vertical="top" wrapText="1"/>
    </xf>
    <xf numFmtId="43" fontId="7" fillId="0" borderId="4" xfId="2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4" xfId="0" quotePrefix="1" applyFont="1" applyFill="1" applyBorder="1" applyAlignment="1">
      <alignment horizontal="center" vertical="top"/>
    </xf>
    <xf numFmtId="43" fontId="7" fillId="0" borderId="4" xfId="0" applyNumberFormat="1" applyFont="1" applyBorder="1" applyAlignment="1">
      <alignment vertical="top"/>
    </xf>
    <xf numFmtId="41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2" applyFont="1" applyFill="1" applyBorder="1" applyAlignment="1">
      <alignment vertical="top" wrapText="1"/>
    </xf>
    <xf numFmtId="41" fontId="7" fillId="0" borderId="4" xfId="2" applyNumberFormat="1" applyFont="1" applyBorder="1" applyAlignment="1">
      <alignment horizontal="center" vertical="top" wrapText="1"/>
    </xf>
    <xf numFmtId="43" fontId="7" fillId="0" borderId="4" xfId="2" applyNumberFormat="1" applyFont="1" applyBorder="1" applyAlignment="1">
      <alignment vertical="top"/>
    </xf>
    <xf numFmtId="0" fontId="7" fillId="0" borderId="4" xfId="2" applyFont="1" applyBorder="1" applyAlignment="1">
      <alignment horizontal="center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41" fontId="7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vertical="top" wrapText="1"/>
    </xf>
    <xf numFmtId="41" fontId="7" fillId="0" borderId="4" xfId="3" applyNumberFormat="1" applyFont="1" applyBorder="1" applyAlignment="1">
      <alignment horizontal="center" vertical="top" wrapText="1"/>
    </xf>
    <xf numFmtId="43" fontId="7" fillId="0" borderId="4" xfId="1" applyNumberFormat="1" applyFont="1" applyBorder="1" applyAlignment="1">
      <alignment vertical="top"/>
    </xf>
    <xf numFmtId="49" fontId="7" fillId="0" borderId="4" xfId="3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3" applyFont="1" applyFill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1" fontId="7" fillId="0" borderId="4" xfId="2" applyNumberFormat="1" applyFont="1" applyFill="1" applyBorder="1" applyAlignment="1">
      <alignment vertical="top"/>
    </xf>
    <xf numFmtId="41" fontId="7" fillId="0" borderId="4" xfId="0" applyNumberFormat="1" applyFont="1" applyFill="1" applyBorder="1" applyAlignment="1">
      <alignment horizontal="center" vertical="top"/>
    </xf>
    <xf numFmtId="0" fontId="7" fillId="0" borderId="4" xfId="4" applyFont="1" applyFill="1" applyBorder="1" applyAlignment="1">
      <alignment vertical="top" wrapText="1"/>
    </xf>
    <xf numFmtId="41" fontId="7" fillId="0" borderId="4" xfId="4" applyNumberFormat="1" applyFont="1" applyFill="1" applyBorder="1" applyAlignment="1">
      <alignment horizontal="center" vertical="top" wrapText="1"/>
    </xf>
    <xf numFmtId="41" fontId="7" fillId="0" borderId="4" xfId="1" applyNumberFormat="1" applyFont="1" applyFill="1" applyBorder="1" applyAlignment="1">
      <alignment vertical="top"/>
    </xf>
    <xf numFmtId="49" fontId="7" fillId="0" borderId="4" xfId="4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49" fontId="7" fillId="0" borderId="4" xfId="3" applyNumberFormat="1" applyFont="1" applyFill="1" applyBorder="1" applyAlignment="1">
      <alignment horizontal="left" vertical="top" wrapText="1"/>
    </xf>
    <xf numFmtId="41" fontId="7" fillId="0" borderId="4" xfId="5" applyNumberFormat="1" applyFont="1" applyFill="1" applyBorder="1" applyAlignment="1">
      <alignment horizontal="center" vertical="top"/>
    </xf>
    <xf numFmtId="41" fontId="7" fillId="0" borderId="4" xfId="1" applyNumberFormat="1" applyFont="1" applyFill="1" applyBorder="1" applyAlignment="1">
      <alignment horizontal="right" vertical="top"/>
    </xf>
    <xf numFmtId="41" fontId="7" fillId="0" borderId="4" xfId="1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vertical="top" wrapText="1"/>
    </xf>
    <xf numFmtId="41" fontId="7" fillId="0" borderId="7" xfId="0" applyNumberFormat="1" applyFont="1" applyFill="1" applyBorder="1" applyAlignment="1">
      <alignment horizontal="center" vertical="top"/>
    </xf>
    <xf numFmtId="41" fontId="7" fillId="0" borderId="7" xfId="0" applyNumberFormat="1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43" fontId="6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41" fontId="7" fillId="0" borderId="7" xfId="0" quotePrefix="1" applyNumberFormat="1" applyFont="1" applyFill="1" applyBorder="1" applyAlignment="1">
      <alignment horizontal="center" vertical="top"/>
    </xf>
    <xf numFmtId="41" fontId="7" fillId="0" borderId="4" xfId="0" quotePrefix="1" applyNumberFormat="1" applyFont="1" applyFill="1" applyBorder="1" applyAlignment="1">
      <alignment horizontal="center" vertical="top"/>
    </xf>
    <xf numFmtId="41" fontId="7" fillId="0" borderId="4" xfId="0" applyNumberFormat="1" applyFont="1" applyBorder="1" applyAlignment="1">
      <alignment vertical="top" wrapText="1"/>
    </xf>
    <xf numFmtId="41" fontId="7" fillId="0" borderId="4" xfId="0" applyNumberFormat="1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4" xfId="1" applyFont="1" applyFill="1" applyBorder="1" applyAlignment="1">
      <alignment vertical="top"/>
    </xf>
    <xf numFmtId="43" fontId="7" fillId="0" borderId="7" xfId="1" applyFont="1" applyFill="1" applyBorder="1" applyAlignment="1">
      <alignment vertical="top"/>
    </xf>
    <xf numFmtId="43" fontId="6" fillId="0" borderId="2" xfId="1" applyFont="1" applyBorder="1" applyAlignment="1">
      <alignment vertical="top"/>
    </xf>
    <xf numFmtId="41" fontId="7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</cellXfs>
  <cellStyles count="7">
    <cellStyle name="Comma" xfId="1" builtinId="3"/>
    <cellStyle name="Normal" xfId="0" builtinId="0"/>
    <cellStyle name="Normal 2" xfId="6"/>
    <cellStyle name="Normal 3" xfId="4"/>
    <cellStyle name="Normal_Sheet1" xfId="2"/>
    <cellStyle name="เครื่องหมายจุลภาค 2" xfId="5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tabSelected="1" topLeftCell="A25" zoomScale="120" zoomScaleNormal="120" workbookViewId="0">
      <selection activeCell="C26" sqref="C26"/>
    </sheetView>
  </sheetViews>
  <sheetFormatPr defaultRowHeight="21.75" x14ac:dyDescent="0.2"/>
  <cols>
    <col min="1" max="1" width="5.375" style="63" customWidth="1"/>
    <col min="2" max="2" width="31.125" style="1" customWidth="1"/>
    <col min="3" max="3" width="18.625" style="63" customWidth="1"/>
    <col min="4" max="4" width="11.25" style="1" customWidth="1"/>
    <col min="5" max="5" width="11.5" style="1" customWidth="1"/>
    <col min="6" max="6" width="12.125" style="1" customWidth="1"/>
    <col min="7" max="7" width="25.875" style="1" customWidth="1"/>
    <col min="8" max="8" width="18.125" style="1" customWidth="1"/>
    <col min="9" max="16384" width="9" style="1"/>
  </cols>
  <sheetData>
    <row r="1" spans="1:8" ht="24" x14ac:dyDescent="0.2">
      <c r="A1" s="73" t="s">
        <v>105</v>
      </c>
      <c r="B1" s="73"/>
      <c r="C1" s="73"/>
      <c r="D1" s="73"/>
      <c r="E1" s="73"/>
      <c r="F1" s="73"/>
      <c r="G1" s="73"/>
      <c r="H1" s="73"/>
    </row>
    <row r="2" spans="1:8" ht="43.5" x14ac:dyDescent="0.2">
      <c r="A2" s="2" t="s">
        <v>0</v>
      </c>
      <c r="B2" s="3" t="s">
        <v>1</v>
      </c>
      <c r="C2" s="3" t="s">
        <v>2</v>
      </c>
      <c r="D2" s="4" t="s">
        <v>95</v>
      </c>
      <c r="E2" s="5" t="s">
        <v>3</v>
      </c>
      <c r="F2" s="3" t="s">
        <v>4</v>
      </c>
      <c r="G2" s="3" t="s">
        <v>5</v>
      </c>
      <c r="H2" s="3" t="s">
        <v>6</v>
      </c>
    </row>
    <row r="3" spans="1:8" s="10" customFormat="1" ht="65.25" x14ac:dyDescent="0.2">
      <c r="A3" s="6">
        <v>1</v>
      </c>
      <c r="B3" s="7" t="s">
        <v>7</v>
      </c>
      <c r="C3" s="6" t="s">
        <v>8</v>
      </c>
      <c r="D3" s="8">
        <v>124640</v>
      </c>
      <c r="E3" s="8">
        <f>D3/2</f>
        <v>62320</v>
      </c>
      <c r="F3" s="68">
        <f>D3-E3</f>
        <v>62320</v>
      </c>
      <c r="G3" s="72" t="s">
        <v>119</v>
      </c>
      <c r="H3" s="9" t="s">
        <v>9</v>
      </c>
    </row>
    <row r="4" spans="1:8" s="10" customFormat="1" ht="87" x14ac:dyDescent="0.2">
      <c r="A4" s="11">
        <v>2</v>
      </c>
      <c r="B4" s="12" t="s">
        <v>10</v>
      </c>
      <c r="C4" s="13" t="s">
        <v>11</v>
      </c>
      <c r="D4" s="14">
        <v>580000</v>
      </c>
      <c r="E4" s="14">
        <v>0</v>
      </c>
      <c r="F4" s="69">
        <f t="shared" ref="F4:F27" si="0">D4-E4</f>
        <v>580000</v>
      </c>
      <c r="G4" s="15" t="s">
        <v>120</v>
      </c>
      <c r="H4" s="16" t="s">
        <v>12</v>
      </c>
    </row>
    <row r="5" spans="1:8" s="10" customFormat="1" ht="130.5" x14ac:dyDescent="0.2">
      <c r="A5" s="11">
        <v>3</v>
      </c>
      <c r="B5" s="17" t="s">
        <v>13</v>
      </c>
      <c r="C5" s="13" t="s">
        <v>14</v>
      </c>
      <c r="D5" s="18">
        <v>907505.4</v>
      </c>
      <c r="E5" s="18">
        <v>907505.4</v>
      </c>
      <c r="F5" s="69">
        <f t="shared" si="0"/>
        <v>0</v>
      </c>
      <c r="G5" s="67" t="s">
        <v>113</v>
      </c>
      <c r="H5" s="16" t="s">
        <v>15</v>
      </c>
    </row>
    <row r="6" spans="1:8" s="10" customFormat="1" ht="43.5" x14ac:dyDescent="0.5">
      <c r="A6" s="11">
        <v>4</v>
      </c>
      <c r="B6" s="19" t="s">
        <v>16</v>
      </c>
      <c r="C6" s="20" t="s">
        <v>17</v>
      </c>
      <c r="D6" s="21">
        <v>103650</v>
      </c>
      <c r="E6" s="21">
        <v>103650</v>
      </c>
      <c r="F6" s="69">
        <f t="shared" si="0"/>
        <v>0</v>
      </c>
      <c r="G6" s="15" t="s">
        <v>125</v>
      </c>
      <c r="H6" s="22" t="s">
        <v>18</v>
      </c>
    </row>
    <row r="7" spans="1:8" s="10" customFormat="1" ht="65.25" x14ac:dyDescent="0.2">
      <c r="A7" s="11">
        <v>5</v>
      </c>
      <c r="B7" s="17" t="s">
        <v>111</v>
      </c>
      <c r="C7" s="23" t="s">
        <v>8</v>
      </c>
      <c r="D7" s="24">
        <v>16000</v>
      </c>
      <c r="E7" s="24">
        <v>16000</v>
      </c>
      <c r="F7" s="69">
        <f t="shared" si="0"/>
        <v>0</v>
      </c>
      <c r="G7" s="66" t="s">
        <v>112</v>
      </c>
      <c r="H7" s="26" t="s">
        <v>19</v>
      </c>
    </row>
    <row r="8" spans="1:8" s="10" customFormat="1" ht="87" x14ac:dyDescent="0.2">
      <c r="A8" s="11">
        <v>6</v>
      </c>
      <c r="B8" s="17" t="s">
        <v>20</v>
      </c>
      <c r="C8" s="13" t="s">
        <v>21</v>
      </c>
      <c r="D8" s="14">
        <v>252000</v>
      </c>
      <c r="E8" s="14">
        <v>252000</v>
      </c>
      <c r="F8" s="69">
        <f t="shared" si="0"/>
        <v>0</v>
      </c>
      <c r="G8" s="67" t="s">
        <v>121</v>
      </c>
      <c r="H8" s="16" t="s">
        <v>22</v>
      </c>
    </row>
    <row r="9" spans="1:8" s="10" customFormat="1" ht="90.75" customHeight="1" x14ac:dyDescent="0.2">
      <c r="A9" s="11">
        <v>7</v>
      </c>
      <c r="B9" s="12" t="s">
        <v>23</v>
      </c>
      <c r="C9" s="13" t="s">
        <v>21</v>
      </c>
      <c r="D9" s="14">
        <v>9460</v>
      </c>
      <c r="E9" s="14">
        <v>9460</v>
      </c>
      <c r="F9" s="69">
        <f t="shared" si="0"/>
        <v>0</v>
      </c>
      <c r="G9" s="67" t="s">
        <v>114</v>
      </c>
      <c r="H9" s="16" t="s">
        <v>24</v>
      </c>
    </row>
    <row r="10" spans="1:8" ht="90.75" customHeight="1" x14ac:dyDescent="0.2">
      <c r="A10" s="27">
        <v>8</v>
      </c>
      <c r="B10" s="28" t="s">
        <v>116</v>
      </c>
      <c r="C10" s="29" t="s">
        <v>17</v>
      </c>
      <c r="D10" s="30">
        <v>70520</v>
      </c>
      <c r="E10" s="30">
        <v>70520</v>
      </c>
      <c r="F10" s="69">
        <f t="shared" si="0"/>
        <v>0</v>
      </c>
      <c r="G10" s="66" t="s">
        <v>115</v>
      </c>
      <c r="H10" s="31" t="s">
        <v>25</v>
      </c>
    </row>
    <row r="11" spans="1:8" s="10" customFormat="1" ht="65.25" x14ac:dyDescent="0.2">
      <c r="A11" s="11">
        <v>9</v>
      </c>
      <c r="B11" s="32" t="s">
        <v>26</v>
      </c>
      <c r="C11" s="29" t="s">
        <v>17</v>
      </c>
      <c r="D11" s="21">
        <v>123820</v>
      </c>
      <c r="E11" s="21">
        <v>113820</v>
      </c>
      <c r="F11" s="69">
        <f t="shared" si="0"/>
        <v>10000</v>
      </c>
      <c r="G11" s="67" t="s">
        <v>110</v>
      </c>
      <c r="H11" s="33" t="s">
        <v>27</v>
      </c>
    </row>
    <row r="12" spans="1:8" ht="111" customHeight="1" x14ac:dyDescent="0.2">
      <c r="A12" s="27">
        <v>10</v>
      </c>
      <c r="B12" s="34" t="s">
        <v>28</v>
      </c>
      <c r="C12" s="35" t="s">
        <v>29</v>
      </c>
      <c r="D12" s="24">
        <v>117400</v>
      </c>
      <c r="E12" s="24">
        <v>117400</v>
      </c>
      <c r="F12" s="69">
        <f t="shared" si="0"/>
        <v>0</v>
      </c>
      <c r="G12" s="66" t="s">
        <v>121</v>
      </c>
      <c r="H12" s="26" t="s">
        <v>30</v>
      </c>
    </row>
    <row r="13" spans="1:8" ht="43.5" x14ac:dyDescent="0.2">
      <c r="A13" s="27">
        <v>11</v>
      </c>
      <c r="B13" s="34" t="s">
        <v>31</v>
      </c>
      <c r="C13" s="27" t="s">
        <v>8</v>
      </c>
      <c r="D13" s="24">
        <v>4500</v>
      </c>
      <c r="E13" s="24">
        <v>4500</v>
      </c>
      <c r="F13" s="69">
        <f t="shared" si="0"/>
        <v>0</v>
      </c>
      <c r="G13" s="66" t="s">
        <v>117</v>
      </c>
      <c r="H13" s="26" t="s">
        <v>32</v>
      </c>
    </row>
    <row r="14" spans="1:8" ht="43.5" x14ac:dyDescent="0.2">
      <c r="A14" s="27">
        <v>12</v>
      </c>
      <c r="B14" s="17" t="s">
        <v>33</v>
      </c>
      <c r="C14" s="35" t="s">
        <v>34</v>
      </c>
      <c r="D14" s="24">
        <v>43200</v>
      </c>
      <c r="E14" s="24">
        <f>3600*6</f>
        <v>21600</v>
      </c>
      <c r="F14" s="69">
        <f t="shared" si="0"/>
        <v>21600</v>
      </c>
      <c r="G14" s="66" t="s">
        <v>122</v>
      </c>
      <c r="H14" s="26" t="s">
        <v>35</v>
      </c>
    </row>
    <row r="15" spans="1:8" ht="69.75" customHeight="1" x14ac:dyDescent="0.2">
      <c r="A15" s="27">
        <v>13</v>
      </c>
      <c r="B15" s="36" t="s">
        <v>36</v>
      </c>
      <c r="C15" s="37" t="s">
        <v>37</v>
      </c>
      <c r="D15" s="38">
        <v>400000</v>
      </c>
      <c r="E15" s="38">
        <v>400000</v>
      </c>
      <c r="F15" s="69">
        <f t="shared" si="0"/>
        <v>0</v>
      </c>
      <c r="G15" s="66" t="s">
        <v>123</v>
      </c>
      <c r="H15" s="39" t="s">
        <v>38</v>
      </c>
    </row>
    <row r="16" spans="1:8" ht="43.5" x14ac:dyDescent="0.2">
      <c r="A16" s="27">
        <v>14</v>
      </c>
      <c r="B16" s="40" t="s">
        <v>39</v>
      </c>
      <c r="C16" s="35" t="s">
        <v>40</v>
      </c>
      <c r="D16" s="24">
        <v>63000</v>
      </c>
      <c r="E16" s="24">
        <v>63000</v>
      </c>
      <c r="F16" s="69">
        <f t="shared" si="0"/>
        <v>0</v>
      </c>
      <c r="G16" s="66" t="s">
        <v>124</v>
      </c>
      <c r="H16" s="26" t="s">
        <v>41</v>
      </c>
    </row>
    <row r="17" spans="1:8" ht="108.75" x14ac:dyDescent="0.2">
      <c r="A17" s="27">
        <v>15</v>
      </c>
      <c r="B17" s="32" t="s">
        <v>42</v>
      </c>
      <c r="C17" s="27" t="s">
        <v>8</v>
      </c>
      <c r="D17" s="30">
        <v>10000</v>
      </c>
      <c r="E17" s="30">
        <v>8500</v>
      </c>
      <c r="F17" s="69">
        <f t="shared" si="0"/>
        <v>1500</v>
      </c>
      <c r="G17" s="66" t="s">
        <v>106</v>
      </c>
      <c r="H17" s="31" t="s">
        <v>43</v>
      </c>
    </row>
    <row r="18" spans="1:8" ht="43.5" x14ac:dyDescent="0.2">
      <c r="A18" s="27">
        <v>16</v>
      </c>
      <c r="B18" s="34" t="s">
        <v>44</v>
      </c>
      <c r="C18" s="27" t="s">
        <v>8</v>
      </c>
      <c r="D18" s="38">
        <v>21500</v>
      </c>
      <c r="E18" s="38">
        <v>21500</v>
      </c>
      <c r="F18" s="69">
        <f t="shared" si="0"/>
        <v>0</v>
      </c>
      <c r="G18" s="25" t="s">
        <v>125</v>
      </c>
      <c r="H18" s="26" t="s">
        <v>45</v>
      </c>
    </row>
    <row r="19" spans="1:8" ht="65.25" x14ac:dyDescent="0.2">
      <c r="A19" s="27">
        <v>17</v>
      </c>
      <c r="B19" s="36" t="s">
        <v>46</v>
      </c>
      <c r="C19" s="37" t="s">
        <v>37</v>
      </c>
      <c r="D19" s="38">
        <v>1200</v>
      </c>
      <c r="E19" s="38">
        <v>1200</v>
      </c>
      <c r="F19" s="69">
        <f t="shared" si="0"/>
        <v>0</v>
      </c>
      <c r="G19" s="66" t="s">
        <v>118</v>
      </c>
      <c r="H19" s="39" t="s">
        <v>38</v>
      </c>
    </row>
    <row r="20" spans="1:8" ht="87" x14ac:dyDescent="0.2">
      <c r="A20" s="27">
        <v>18</v>
      </c>
      <c r="B20" s="36" t="s">
        <v>47</v>
      </c>
      <c r="C20" s="37" t="s">
        <v>37</v>
      </c>
      <c r="D20" s="38">
        <v>311800</v>
      </c>
      <c r="E20" s="38">
        <v>311800</v>
      </c>
      <c r="F20" s="69">
        <f t="shared" si="0"/>
        <v>0</v>
      </c>
      <c r="G20" s="25" t="s">
        <v>120</v>
      </c>
      <c r="H20" s="39" t="s">
        <v>38</v>
      </c>
    </row>
    <row r="21" spans="1:8" ht="87" x14ac:dyDescent="0.2">
      <c r="A21" s="27">
        <v>19</v>
      </c>
      <c r="B21" s="36" t="s">
        <v>48</v>
      </c>
      <c r="C21" s="37" t="s">
        <v>37</v>
      </c>
      <c r="D21" s="38">
        <v>311800</v>
      </c>
      <c r="E21" s="38">
        <v>0</v>
      </c>
      <c r="F21" s="69">
        <f t="shared" si="0"/>
        <v>311800</v>
      </c>
      <c r="G21" s="25" t="s">
        <v>120</v>
      </c>
      <c r="H21" s="39" t="s">
        <v>38</v>
      </c>
    </row>
    <row r="22" spans="1:8" ht="43.5" x14ac:dyDescent="0.2">
      <c r="A22" s="27">
        <v>20</v>
      </c>
      <c r="B22" s="34" t="s">
        <v>49</v>
      </c>
      <c r="C22" s="37" t="s">
        <v>50</v>
      </c>
      <c r="D22" s="38">
        <v>3000</v>
      </c>
      <c r="E22" s="38">
        <v>3000</v>
      </c>
      <c r="F22" s="69">
        <f t="shared" si="0"/>
        <v>0</v>
      </c>
      <c r="G22" s="66" t="s">
        <v>130</v>
      </c>
      <c r="H22" s="41" t="s">
        <v>51</v>
      </c>
    </row>
    <row r="23" spans="1:8" ht="43.5" x14ac:dyDescent="0.2">
      <c r="A23" s="27">
        <v>21</v>
      </c>
      <c r="B23" s="34" t="s">
        <v>52</v>
      </c>
      <c r="C23" s="27" t="s">
        <v>8</v>
      </c>
      <c r="D23" s="24">
        <v>41600</v>
      </c>
      <c r="E23" s="24">
        <v>16800</v>
      </c>
      <c r="F23" s="69">
        <f t="shared" si="0"/>
        <v>24800</v>
      </c>
      <c r="G23" s="66" t="s">
        <v>126</v>
      </c>
      <c r="H23" s="26" t="s">
        <v>53</v>
      </c>
    </row>
    <row r="24" spans="1:8" x14ac:dyDescent="0.2">
      <c r="A24" s="27">
        <v>22</v>
      </c>
      <c r="B24" s="34" t="s">
        <v>54</v>
      </c>
      <c r="C24" s="35" t="s">
        <v>40</v>
      </c>
      <c r="D24" s="24">
        <v>165380</v>
      </c>
      <c r="E24" s="24">
        <v>165380</v>
      </c>
      <c r="F24" s="69">
        <f t="shared" si="0"/>
        <v>0</v>
      </c>
      <c r="G24" s="25"/>
      <c r="H24" s="26" t="s">
        <v>55</v>
      </c>
    </row>
    <row r="25" spans="1:8" ht="108.75" x14ac:dyDescent="0.2">
      <c r="A25" s="27">
        <v>23</v>
      </c>
      <c r="B25" s="36" t="s">
        <v>56</v>
      </c>
      <c r="C25" s="35" t="s">
        <v>57</v>
      </c>
      <c r="D25" s="38">
        <v>1950396</v>
      </c>
      <c r="E25" s="38">
        <v>0</v>
      </c>
      <c r="F25" s="69">
        <f t="shared" si="0"/>
        <v>1950396</v>
      </c>
      <c r="G25" s="25" t="s">
        <v>127</v>
      </c>
      <c r="H25" s="39" t="s">
        <v>58</v>
      </c>
    </row>
    <row r="26" spans="1:8" ht="108.75" x14ac:dyDescent="0.2">
      <c r="A26" s="27">
        <v>24</v>
      </c>
      <c r="B26" s="36" t="s">
        <v>94</v>
      </c>
      <c r="C26" s="35" t="s">
        <v>57</v>
      </c>
      <c r="D26" s="38">
        <v>591900</v>
      </c>
      <c r="E26" s="38">
        <v>591900</v>
      </c>
      <c r="F26" s="69">
        <f t="shared" si="0"/>
        <v>0</v>
      </c>
      <c r="G26" s="66" t="s">
        <v>129</v>
      </c>
      <c r="H26" s="42" t="s">
        <v>59</v>
      </c>
    </row>
    <row r="27" spans="1:8" ht="43.5" x14ac:dyDescent="0.2">
      <c r="A27" s="27">
        <v>25</v>
      </c>
      <c r="B27" s="34" t="s">
        <v>60</v>
      </c>
      <c r="C27" s="27" t="s">
        <v>8</v>
      </c>
      <c r="D27" s="24">
        <v>3000</v>
      </c>
      <c r="E27" s="24">
        <v>3000</v>
      </c>
      <c r="F27" s="69">
        <f t="shared" si="0"/>
        <v>0</v>
      </c>
      <c r="G27" s="66" t="s">
        <v>128</v>
      </c>
      <c r="H27" s="26" t="s">
        <v>61</v>
      </c>
    </row>
    <row r="28" spans="1:8" ht="43.5" x14ac:dyDescent="0.2">
      <c r="A28" s="27">
        <v>26</v>
      </c>
      <c r="B28" s="17" t="s">
        <v>65</v>
      </c>
      <c r="C28" s="16" t="s">
        <v>17</v>
      </c>
      <c r="D28" s="43">
        <v>103700</v>
      </c>
      <c r="E28" s="15">
        <f>D28</f>
        <v>103700</v>
      </c>
      <c r="F28" s="69">
        <f>D28-E28</f>
        <v>0</v>
      </c>
      <c r="G28" s="15" t="s">
        <v>125</v>
      </c>
      <c r="H28" s="33" t="s">
        <v>104</v>
      </c>
    </row>
    <row r="29" spans="1:8" ht="65.25" x14ac:dyDescent="0.2">
      <c r="A29" s="27">
        <v>27</v>
      </c>
      <c r="B29" s="17" t="s">
        <v>66</v>
      </c>
      <c r="C29" s="16" t="s">
        <v>99</v>
      </c>
      <c r="D29" s="44">
        <v>24800</v>
      </c>
      <c r="E29" s="15">
        <f>D29</f>
        <v>24800</v>
      </c>
      <c r="F29" s="69">
        <f>D29-E29</f>
        <v>0</v>
      </c>
      <c r="G29" s="15" t="s">
        <v>125</v>
      </c>
      <c r="H29" s="16" t="s">
        <v>67</v>
      </c>
    </row>
    <row r="30" spans="1:8" ht="87" x14ac:dyDescent="0.2">
      <c r="A30" s="27">
        <v>28</v>
      </c>
      <c r="B30" s="17" t="s">
        <v>68</v>
      </c>
      <c r="C30" s="16" t="s">
        <v>62</v>
      </c>
      <c r="D30" s="44">
        <v>111600</v>
      </c>
      <c r="E30" s="15">
        <f t="shared" ref="E30:E49" si="1">D30</f>
        <v>111600</v>
      </c>
      <c r="F30" s="69">
        <f t="shared" ref="F30:F49" si="2">D30-E30</f>
        <v>0</v>
      </c>
      <c r="G30" s="15" t="s">
        <v>125</v>
      </c>
      <c r="H30" s="16" t="s">
        <v>67</v>
      </c>
    </row>
    <row r="31" spans="1:8" ht="87" x14ac:dyDescent="0.2">
      <c r="A31" s="27">
        <v>29</v>
      </c>
      <c r="B31" s="17" t="s">
        <v>69</v>
      </c>
      <c r="C31" s="16" t="s">
        <v>64</v>
      </c>
      <c r="D31" s="15">
        <v>44220</v>
      </c>
      <c r="E31" s="15">
        <f t="shared" si="1"/>
        <v>44220</v>
      </c>
      <c r="F31" s="69">
        <f t="shared" si="2"/>
        <v>0</v>
      </c>
      <c r="G31" s="15" t="s">
        <v>125</v>
      </c>
      <c r="H31" s="16" t="s">
        <v>70</v>
      </c>
    </row>
    <row r="32" spans="1:8" ht="87" x14ac:dyDescent="0.2">
      <c r="A32" s="27">
        <v>30</v>
      </c>
      <c r="B32" s="17" t="s">
        <v>71</v>
      </c>
      <c r="C32" s="16" t="s">
        <v>99</v>
      </c>
      <c r="D32" s="15">
        <v>3150</v>
      </c>
      <c r="E32" s="15">
        <f t="shared" si="1"/>
        <v>3150</v>
      </c>
      <c r="F32" s="69">
        <f t="shared" si="2"/>
        <v>0</v>
      </c>
      <c r="G32" s="15" t="s">
        <v>125</v>
      </c>
      <c r="H32" s="16" t="s">
        <v>72</v>
      </c>
    </row>
    <row r="33" spans="1:8" ht="65.25" x14ac:dyDescent="0.2">
      <c r="A33" s="27">
        <v>31</v>
      </c>
      <c r="B33" s="17" t="s">
        <v>73</v>
      </c>
      <c r="C33" s="16" t="s">
        <v>99</v>
      </c>
      <c r="D33" s="15">
        <v>4320</v>
      </c>
      <c r="E33" s="15">
        <f t="shared" si="1"/>
        <v>4320</v>
      </c>
      <c r="F33" s="69">
        <f t="shared" si="2"/>
        <v>0</v>
      </c>
      <c r="G33" s="15" t="s">
        <v>125</v>
      </c>
      <c r="H33" s="16" t="s">
        <v>72</v>
      </c>
    </row>
    <row r="34" spans="1:8" ht="132.75" customHeight="1" x14ac:dyDescent="0.2">
      <c r="A34" s="27">
        <v>32</v>
      </c>
      <c r="B34" s="12" t="s">
        <v>74</v>
      </c>
      <c r="C34" s="13" t="s">
        <v>100</v>
      </c>
      <c r="D34" s="44">
        <v>33000</v>
      </c>
      <c r="E34" s="15">
        <f t="shared" si="1"/>
        <v>33000</v>
      </c>
      <c r="F34" s="69">
        <f t="shared" si="2"/>
        <v>0</v>
      </c>
      <c r="G34" s="15" t="s">
        <v>125</v>
      </c>
      <c r="H34" s="16" t="s">
        <v>22</v>
      </c>
    </row>
    <row r="35" spans="1:8" ht="152.25" x14ac:dyDescent="0.2">
      <c r="A35" s="27">
        <v>33</v>
      </c>
      <c r="B35" s="45" t="s">
        <v>75</v>
      </c>
      <c r="C35" s="46" t="s">
        <v>100</v>
      </c>
      <c r="D35" s="47">
        <v>86400</v>
      </c>
      <c r="E35" s="15">
        <f t="shared" si="1"/>
        <v>86400</v>
      </c>
      <c r="F35" s="69">
        <f t="shared" si="2"/>
        <v>0</v>
      </c>
      <c r="G35" s="67" t="s">
        <v>107</v>
      </c>
      <c r="H35" s="48" t="s">
        <v>22</v>
      </c>
    </row>
    <row r="36" spans="1:8" ht="130.5" x14ac:dyDescent="0.2">
      <c r="A36" s="27">
        <v>34</v>
      </c>
      <c r="B36" s="12" t="s">
        <v>76</v>
      </c>
      <c r="C36" s="13" t="s">
        <v>101</v>
      </c>
      <c r="D36" s="47">
        <v>30000</v>
      </c>
      <c r="E36" s="15">
        <f t="shared" si="1"/>
        <v>30000</v>
      </c>
      <c r="F36" s="69">
        <f t="shared" si="2"/>
        <v>0</v>
      </c>
      <c r="G36" s="15" t="s">
        <v>125</v>
      </c>
      <c r="H36" s="16" t="s">
        <v>77</v>
      </c>
    </row>
    <row r="37" spans="1:8" ht="87" x14ac:dyDescent="0.2">
      <c r="A37" s="27">
        <v>35</v>
      </c>
      <c r="B37" s="17" t="s">
        <v>78</v>
      </c>
      <c r="C37" s="13" t="s">
        <v>102</v>
      </c>
      <c r="D37" s="43">
        <v>111210</v>
      </c>
      <c r="E37" s="15">
        <f t="shared" si="1"/>
        <v>111210</v>
      </c>
      <c r="F37" s="69">
        <f t="shared" si="2"/>
        <v>0</v>
      </c>
      <c r="G37" s="67" t="s">
        <v>108</v>
      </c>
      <c r="H37" s="22" t="s">
        <v>18</v>
      </c>
    </row>
    <row r="38" spans="1:8" ht="65.25" x14ac:dyDescent="0.2">
      <c r="A38" s="27">
        <v>36</v>
      </c>
      <c r="B38" s="17" t="s">
        <v>79</v>
      </c>
      <c r="C38" s="16" t="s">
        <v>62</v>
      </c>
      <c r="D38" s="44">
        <v>31800</v>
      </c>
      <c r="E38" s="15">
        <v>0</v>
      </c>
      <c r="F38" s="69">
        <f t="shared" si="2"/>
        <v>31800</v>
      </c>
      <c r="G38" s="15" t="s">
        <v>120</v>
      </c>
      <c r="H38" s="16" t="s">
        <v>67</v>
      </c>
    </row>
    <row r="39" spans="1:8" ht="43.5" x14ac:dyDescent="0.2">
      <c r="A39" s="27">
        <v>37</v>
      </c>
      <c r="B39" s="17" t="s">
        <v>80</v>
      </c>
      <c r="C39" s="16" t="s">
        <v>63</v>
      </c>
      <c r="D39" s="44">
        <v>40000</v>
      </c>
      <c r="E39" s="15">
        <v>0</v>
      </c>
      <c r="F39" s="69">
        <f t="shared" si="2"/>
        <v>40000</v>
      </c>
      <c r="G39" s="49" t="s">
        <v>120</v>
      </c>
      <c r="H39" s="16" t="s">
        <v>81</v>
      </c>
    </row>
    <row r="40" spans="1:8" ht="43.5" x14ac:dyDescent="0.2">
      <c r="A40" s="27">
        <v>38</v>
      </c>
      <c r="B40" s="50" t="s">
        <v>82</v>
      </c>
      <c r="C40" s="16" t="s">
        <v>99</v>
      </c>
      <c r="D40" s="51">
        <v>133700</v>
      </c>
      <c r="E40" s="15">
        <v>0</v>
      </c>
      <c r="F40" s="69">
        <f t="shared" si="2"/>
        <v>133700</v>
      </c>
      <c r="G40" s="49" t="s">
        <v>120</v>
      </c>
      <c r="H40" s="41" t="s">
        <v>83</v>
      </c>
    </row>
    <row r="41" spans="1:8" ht="43.5" x14ac:dyDescent="0.2">
      <c r="A41" s="27">
        <v>39</v>
      </c>
      <c r="B41" s="50" t="s">
        <v>84</v>
      </c>
      <c r="C41" s="16" t="s">
        <v>99</v>
      </c>
      <c r="D41" s="51">
        <v>49800</v>
      </c>
      <c r="E41" s="15">
        <v>0</v>
      </c>
      <c r="F41" s="69">
        <f t="shared" si="2"/>
        <v>49800</v>
      </c>
      <c r="G41" s="49" t="s">
        <v>120</v>
      </c>
      <c r="H41" s="41" t="s">
        <v>83</v>
      </c>
    </row>
    <row r="42" spans="1:8" ht="43.5" x14ac:dyDescent="0.2">
      <c r="A42" s="27">
        <v>40</v>
      </c>
      <c r="B42" s="50" t="s">
        <v>85</v>
      </c>
      <c r="C42" s="16" t="s">
        <v>99</v>
      </c>
      <c r="D42" s="51">
        <v>46200</v>
      </c>
      <c r="E42" s="15">
        <v>0</v>
      </c>
      <c r="F42" s="69">
        <f t="shared" si="2"/>
        <v>46200</v>
      </c>
      <c r="G42" s="49" t="s">
        <v>120</v>
      </c>
      <c r="H42" s="41" t="s">
        <v>83</v>
      </c>
    </row>
    <row r="43" spans="1:8" ht="43.5" x14ac:dyDescent="0.2">
      <c r="A43" s="27">
        <v>41</v>
      </c>
      <c r="B43" s="50" t="s">
        <v>86</v>
      </c>
      <c r="C43" s="16" t="s">
        <v>99</v>
      </c>
      <c r="D43" s="51">
        <v>71250</v>
      </c>
      <c r="E43" s="15">
        <v>0</v>
      </c>
      <c r="F43" s="69">
        <f t="shared" si="2"/>
        <v>71250</v>
      </c>
      <c r="G43" s="49" t="s">
        <v>120</v>
      </c>
      <c r="H43" s="41" t="s">
        <v>83</v>
      </c>
    </row>
    <row r="44" spans="1:8" ht="43.5" x14ac:dyDescent="0.2">
      <c r="A44" s="27">
        <v>42</v>
      </c>
      <c r="B44" s="17" t="s">
        <v>87</v>
      </c>
      <c r="C44" s="16" t="s">
        <v>99</v>
      </c>
      <c r="D44" s="52">
        <v>14400</v>
      </c>
      <c r="E44" s="15">
        <f t="shared" si="1"/>
        <v>14400</v>
      </c>
      <c r="F44" s="69">
        <f t="shared" si="2"/>
        <v>0</v>
      </c>
      <c r="G44" s="67" t="s">
        <v>109</v>
      </c>
      <c r="H44" s="16" t="s">
        <v>88</v>
      </c>
    </row>
    <row r="45" spans="1:8" ht="43.5" x14ac:dyDescent="0.2">
      <c r="A45" s="27">
        <v>43</v>
      </c>
      <c r="B45" s="17" t="s">
        <v>89</v>
      </c>
      <c r="C45" s="16" t="s">
        <v>99</v>
      </c>
      <c r="D45" s="15">
        <v>3360</v>
      </c>
      <c r="E45" s="15">
        <f t="shared" si="1"/>
        <v>3360</v>
      </c>
      <c r="F45" s="69">
        <f t="shared" si="2"/>
        <v>0</v>
      </c>
      <c r="G45" s="15" t="s">
        <v>125</v>
      </c>
      <c r="H45" s="16" t="s">
        <v>72</v>
      </c>
    </row>
    <row r="46" spans="1:8" ht="65.25" x14ac:dyDescent="0.2">
      <c r="A46" s="27">
        <v>44</v>
      </c>
      <c r="B46" s="17" t="s">
        <v>90</v>
      </c>
      <c r="C46" s="65" t="s">
        <v>103</v>
      </c>
      <c r="D46" s="53">
        <v>130976</v>
      </c>
      <c r="E46" s="15">
        <f t="shared" si="1"/>
        <v>130976</v>
      </c>
      <c r="F46" s="69">
        <f t="shared" si="2"/>
        <v>0</v>
      </c>
      <c r="G46" s="15"/>
      <c r="H46" s="16" t="s">
        <v>91</v>
      </c>
    </row>
    <row r="47" spans="1:8" ht="43.5" x14ac:dyDescent="0.2">
      <c r="A47" s="27">
        <v>45</v>
      </c>
      <c r="B47" s="54" t="s">
        <v>92</v>
      </c>
      <c r="C47" s="16" t="s">
        <v>99</v>
      </c>
      <c r="D47" s="15">
        <v>22800</v>
      </c>
      <c r="E47" s="15">
        <v>0</v>
      </c>
      <c r="F47" s="69">
        <f t="shared" si="2"/>
        <v>22800</v>
      </c>
      <c r="G47" s="15" t="s">
        <v>120</v>
      </c>
      <c r="H47" s="16" t="s">
        <v>53</v>
      </c>
    </row>
    <row r="48" spans="1:8" ht="87" x14ac:dyDescent="0.2">
      <c r="A48" s="27">
        <v>46</v>
      </c>
      <c r="B48" s="17" t="s">
        <v>93</v>
      </c>
      <c r="C48" s="16" t="s">
        <v>99</v>
      </c>
      <c r="D48" s="44">
        <v>20400</v>
      </c>
      <c r="E48" s="15">
        <f t="shared" si="1"/>
        <v>20400</v>
      </c>
      <c r="F48" s="69">
        <f t="shared" si="2"/>
        <v>0</v>
      </c>
      <c r="G48" s="15"/>
      <c r="H48" s="16" t="s">
        <v>45</v>
      </c>
    </row>
    <row r="49" spans="1:8" ht="87" x14ac:dyDescent="0.2">
      <c r="A49" s="55">
        <v>47</v>
      </c>
      <c r="B49" s="56" t="s">
        <v>96</v>
      </c>
      <c r="C49" s="64" t="s">
        <v>103</v>
      </c>
      <c r="D49" s="57">
        <v>24860</v>
      </c>
      <c r="E49" s="58">
        <f t="shared" si="1"/>
        <v>24860</v>
      </c>
      <c r="F49" s="70">
        <f t="shared" si="2"/>
        <v>0</v>
      </c>
      <c r="G49" s="58" t="s">
        <v>125</v>
      </c>
      <c r="H49" s="59" t="s">
        <v>97</v>
      </c>
    </row>
    <row r="50" spans="1:8" x14ac:dyDescent="0.2">
      <c r="A50" s="60"/>
      <c r="B50" s="74" t="s">
        <v>98</v>
      </c>
      <c r="C50" s="75"/>
      <c r="D50" s="61">
        <f>SUM(D3:D49)</f>
        <v>7369217.4000000004</v>
      </c>
      <c r="E50" s="61">
        <f>SUM(E3:E49)</f>
        <v>4011251.4</v>
      </c>
      <c r="F50" s="71">
        <f>D50-E50</f>
        <v>3357966.0000000005</v>
      </c>
      <c r="G50" s="62"/>
      <c r="H50" s="62"/>
    </row>
  </sheetData>
  <mergeCells count="2">
    <mergeCell ref="A1:H1"/>
    <mergeCell ref="B50:C50"/>
  </mergeCells>
  <pageMargins left="0.28000000000000003" right="0.19685039370078741" top="0.32" bottom="0.49" header="0.15748031496062992" footer="0.15748031496062992"/>
  <pageSetup paperSize="9" orientation="landscape" horizontalDpi="4294967295" verticalDpi="4294967295" r:id="rId1"/>
  <headerFooter>
    <oddFooter>&amp;C&amp;D&amp;Rหน้าที่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แผนปฏิบัติการฯ ปี 63 รอบ 6 เดือ</vt:lpstr>
      <vt:lpstr>'แผนปฏิบัติการฯ ปี 63 รอบ 6 เดือ'!Print_Titles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frondown</dc:creator>
  <cp:lastModifiedBy>frondown</cp:lastModifiedBy>
  <cp:lastPrinted>2020-04-02T08:32:01Z</cp:lastPrinted>
  <dcterms:created xsi:type="dcterms:W3CDTF">2020-03-16T09:02:30Z</dcterms:created>
  <dcterms:modified xsi:type="dcterms:W3CDTF">2020-04-15T02:08:31Z</dcterms:modified>
</cp:coreProperties>
</file>